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3" i="2"/>
  <c r="H13" i="2"/>
  <c r="F13" i="2"/>
  <c r="K12" i="2"/>
  <c r="H12" i="2"/>
  <c r="H14" i="2" s="1"/>
  <c r="F12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H8" i="2"/>
  <c r="G8" i="2"/>
  <c r="G12" i="2" s="1"/>
  <c r="G14" i="2" s="1"/>
  <c r="F8" i="2"/>
  <c r="E8" i="2"/>
  <c r="E12" i="2" s="1"/>
  <c r="E14" i="2" s="1"/>
  <c r="I14" i="2" l="1"/>
  <c r="O12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<sst xmlns="http://schemas.openxmlformats.org/spreadsheetml/2006/main" count="164" uniqueCount="70">
  <si>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</si>
  <si>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</si>
  <si>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</si>
  <si>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</si>
  <si>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</si>
  <si>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</si>
  <si>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</si>
  <si>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</si>
  <si>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</si>
  <si>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</si>
  <si>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</si>
  <si>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</si>
  <si>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</si>
  <si>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</si>
  <si>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</si>
  <si>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</si>
  <si>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</si>
  <si>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</si>
  <si>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</si>
  <si>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</si>
  <si>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</si>
  <si>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</si>
  <si>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</si>
  <si>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</si>
  <si>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</si>
  <si>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</si>
  <si>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</si>
  <si>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</si>
  <si>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</si>
  <si>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</si>
  <si>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</si>
  <si>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</si>
  <si>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Harri Leskinen</t>
  </si>
  <si>
    <t>06.05. 1979  VäVi - Kiri  1-14</t>
  </si>
  <si>
    <t>12.</t>
  </si>
  <si>
    <t>VäVi</t>
  </si>
  <si>
    <t>2.  ottelu</t>
  </si>
  <si>
    <t>7.  ottelu</t>
  </si>
  <si>
    <t>13.05. 1979  SMJ - VäVi  7-2</t>
  </si>
  <si>
    <t>03.06. 1979  AA - VäVi  5-13</t>
  </si>
  <si>
    <t xml:space="preserve">  24 v   3 kk   3 pv</t>
  </si>
  <si>
    <t xml:space="preserve">  24 v   3 kk 10 pv</t>
  </si>
  <si>
    <t xml:space="preserve">  24 v   4 kk   0 pv</t>
  </si>
  <si>
    <t>Seurat</t>
  </si>
  <si>
    <t>10.</t>
  </si>
  <si>
    <t>ykkössarja</t>
  </si>
  <si>
    <t>3.2.1954</t>
  </si>
  <si>
    <t>MESTARUUSSARJA</t>
  </si>
  <si>
    <t>URA SM-SARJASSA</t>
  </si>
  <si>
    <t>VäVi = Vähänkyrön Viesti  (1938)</t>
  </si>
  <si>
    <t xml:space="preserve">Lyöty </t>
  </si>
  <si>
    <t xml:space="preserve">Tuotu </t>
  </si>
  <si>
    <t xml:space="preserve"> Arvo-ottelut</t>
  </si>
  <si>
    <t>Mitalit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</si>
  <si>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</si>
  <si>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</si>
  <si>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</si>
  <si>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</si>
  <si>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</si>
  <si>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</si>
  <si>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</si>
  <si>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1.</t>
  </si>
  <si>
    <t>2.</t>
  </si>
  <si>
    <t>YHTEENSÄ</t>
  </si>
  <si>
    <t>KAIKKI OTTELUT</t>
  </si>
  <si>
    <t>ka/l+t</t>
  </si>
  <si>
    <t>ka/kl</t>
  </si>
  <si>
    <t>SUPERPESIS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</si>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</sst>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0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2" customWidth="1"/>
    <col min="4" max="4" width="8.28515625" style="64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7" customWidth="1"/>
    <col min="16" max="20" width="5.7109375" style="62" customWidth="1"/>
    <col min="21" max="21" width="8.7109375" style="62" customWidth="1"/>
    <col min="22" max="22" width="0.7109375" style="27" customWidth="1"/>
    <col min="23" max="27" width="5.7109375" style="62" customWidth="1"/>
    <col min="28" max="28" width="8.5703125" style="62" customWidth="1"/>
    <col min="29" max="29" width="0.7109375" style="27" customWidth="1"/>
    <col min="30" max="46" width="5.7109375" style="62" customWidth="1"/>
    <col min="47" max="49" width="3.28515625" style="62" customWidth="1"/>
    <col min="50" max="50" width="23" style="63" customWidth="1"/>
    <col min="51" max="16384" width="9.140625" style="8"/>
  </cols>
  <sheetData>
    <row r="1" spans="1:50" ht="17.2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</row>
    <row r="2" spans="1:50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52</v>
      </c>
      <c r="AE2" s="14"/>
      <c r="AF2" s="14"/>
      <c r="AG2" s="20"/>
      <c r="AH2" s="14" t="s">
        <v>53</v>
      </c>
      <c r="AI2" s="15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</row>
    <row r="3" spans="1:5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</row>
    <row r="4" spans="1:50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22</v>
      </c>
      <c r="F4" s="25">
        <v>0</v>
      </c>
      <c r="G4" s="25">
        <v>8</v>
      </c>
      <c r="H4" s="25">
        <v>4</v>
      </c>
      <c r="I4" s="25">
        <v>65</v>
      </c>
      <c r="J4" s="25">
        <v>18</v>
      </c>
      <c r="K4" s="25">
        <v>18</v>
      </c>
      <c r="L4" s="25">
        <v>21</v>
      </c>
      <c r="M4" s="25">
        <v>8</v>
      </c>
      <c r="N4" s="72" t="s">
        <v>54</v>
      </c>
      <c r="O4" s="27"/>
      <c r="P4" s="25"/>
      <c r="Q4" s="25"/>
      <c r="R4" s="25"/>
      <c r="S4" s="25"/>
      <c r="T4" s="25"/>
      <c r="U4" s="25"/>
      <c r="V4" s="27"/>
      <c r="W4" s="25"/>
      <c r="X4" s="25"/>
      <c r="Y4" s="25"/>
      <c r="Z4" s="25"/>
      <c r="AA4" s="25"/>
      <c r="AB4" s="25"/>
      <c r="AC4" s="27"/>
      <c r="AD4" s="25"/>
      <c r="AE4" s="25"/>
      <c r="AF4" s="25"/>
      <c r="AG4" s="25"/>
      <c r="AH4" s="25"/>
      <c r="AI4" s="25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s="23" customFormat="1" ht="15" customHeight="1" x14ac:dyDescent="0.25">
      <c r="A5" s="9"/>
      <c r="B5" s="25">
        <v>1980</v>
      </c>
      <c r="C5" s="25"/>
      <c r="D5" s="26"/>
      <c r="E5" s="25"/>
      <c r="F5" s="29"/>
      <c r="G5" s="29"/>
      <c r="H5" s="29"/>
      <c r="I5" s="25"/>
      <c r="J5" s="25"/>
      <c r="K5" s="25"/>
      <c r="L5" s="25"/>
      <c r="M5" s="25"/>
      <c r="N5" s="25"/>
      <c r="O5" s="27"/>
      <c r="P5" s="25"/>
      <c r="Q5" s="25"/>
      <c r="R5" s="25"/>
      <c r="S5" s="25"/>
      <c r="T5" s="25"/>
      <c r="U5" s="25"/>
      <c r="V5" s="27"/>
      <c r="W5" s="25"/>
      <c r="X5" s="25"/>
      <c r="Y5" s="25"/>
      <c r="Z5" s="25"/>
      <c r="AA5" s="25"/>
      <c r="AB5" s="25"/>
      <c r="AC5" s="27"/>
      <c r="AD5" s="25"/>
      <c r="AE5" s="25"/>
      <c r="AF5" s="25"/>
      <c r="AG5" s="25"/>
      <c r="AH5" s="25"/>
      <c r="AI5" s="25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s="23" customFormat="1" ht="15" customHeight="1" x14ac:dyDescent="0.25">
      <c r="A6" s="9"/>
      <c r="B6" s="25">
        <v>1981</v>
      </c>
      <c r="C6" s="25"/>
      <c r="D6" s="26"/>
      <c r="E6" s="25"/>
      <c r="F6" s="29"/>
      <c r="G6" s="29"/>
      <c r="H6" s="29"/>
      <c r="I6" s="25"/>
      <c r="J6" s="25"/>
      <c r="K6" s="25"/>
      <c r="L6" s="25"/>
      <c r="M6" s="25"/>
      <c r="N6" s="25"/>
      <c r="O6" s="27"/>
      <c r="P6" s="25"/>
      <c r="Q6" s="25"/>
      <c r="R6" s="25"/>
      <c r="S6" s="25"/>
      <c r="T6" s="25"/>
      <c r="U6" s="25"/>
      <c r="V6" s="27"/>
      <c r="W6" s="25"/>
      <c r="X6" s="25"/>
      <c r="Y6" s="25"/>
      <c r="Z6" s="25"/>
      <c r="AA6" s="25"/>
      <c r="AB6" s="25"/>
      <c r="AC6" s="27"/>
      <c r="AD6" s="25"/>
      <c r="AE6" s="25"/>
      <c r="AF6" s="25"/>
      <c r="AG6" s="25"/>
      <c r="AH6" s="25"/>
      <c r="AI6" s="25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s="23" customFormat="1" ht="15" customHeight="1" x14ac:dyDescent="0.25">
      <c r="A7" s="9"/>
      <c r="B7" s="25">
        <v>1982</v>
      </c>
      <c r="C7" s="25"/>
      <c r="D7" s="26"/>
      <c r="E7" s="25"/>
      <c r="F7" s="29"/>
      <c r="G7" s="29"/>
      <c r="H7" s="29"/>
      <c r="I7" s="25"/>
      <c r="J7" s="25"/>
      <c r="K7" s="25"/>
      <c r="L7" s="25"/>
      <c r="M7" s="25"/>
      <c r="N7" s="25"/>
      <c r="O7" s="27"/>
      <c r="P7" s="25"/>
      <c r="Q7" s="25"/>
      <c r="R7" s="25"/>
      <c r="S7" s="25"/>
      <c r="T7" s="25"/>
      <c r="U7" s="25"/>
      <c r="V7" s="27"/>
      <c r="W7" s="25"/>
      <c r="X7" s="25"/>
      <c r="Y7" s="25"/>
      <c r="Z7" s="25"/>
      <c r="AA7" s="25"/>
      <c r="AB7" s="25"/>
      <c r="AC7" s="27"/>
      <c r="AD7" s="25"/>
      <c r="AE7" s="25"/>
      <c r="AF7" s="25"/>
      <c r="AG7" s="25"/>
      <c r="AH7" s="25"/>
      <c r="AI7" s="25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s="23" customFormat="1" ht="15" customHeight="1" x14ac:dyDescent="0.25">
      <c r="A8" s="9"/>
      <c r="B8" s="107">
        <v>1983</v>
      </c>
      <c r="C8" s="107" t="s">
        <v>61</v>
      </c>
      <c r="D8" s="101" t="s">
        <v>35</v>
      </c>
      <c r="E8" s="107"/>
      <c r="F8" s="108" t="s">
        <v>68</v>
      </c>
      <c r="G8" s="78"/>
      <c r="H8" s="103"/>
      <c r="I8" s="107"/>
      <c r="J8" s="107"/>
      <c r="K8" s="107"/>
      <c r="L8" s="107"/>
      <c r="M8" s="107"/>
      <c r="N8" s="107"/>
      <c r="O8" s="27"/>
      <c r="P8" s="25"/>
      <c r="Q8" s="25"/>
      <c r="R8" s="25"/>
      <c r="S8" s="25"/>
      <c r="T8" s="25"/>
      <c r="U8" s="25"/>
      <c r="V8" s="27"/>
      <c r="W8" s="25"/>
      <c r="X8" s="25"/>
      <c r="Y8" s="25"/>
      <c r="Z8" s="25"/>
      <c r="AA8" s="25"/>
      <c r="AB8" s="25"/>
      <c r="AC8" s="27"/>
      <c r="AD8" s="25"/>
      <c r="AE8" s="25"/>
      <c r="AF8" s="25"/>
      <c r="AG8" s="25"/>
      <c r="AH8" s="25"/>
      <c r="AI8" s="25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s="23" customFormat="1" ht="15" customHeight="1" x14ac:dyDescent="0.25">
      <c r="A9" s="9"/>
      <c r="B9" s="31">
        <v>1984</v>
      </c>
      <c r="C9" s="31" t="s">
        <v>44</v>
      </c>
      <c r="D9" s="32" t="s">
        <v>35</v>
      </c>
      <c r="E9" s="31"/>
      <c r="F9" s="33" t="s">
        <v>45</v>
      </c>
      <c r="G9" s="34"/>
      <c r="H9" s="35"/>
      <c r="I9" s="31"/>
      <c r="J9" s="31"/>
      <c r="K9" s="31"/>
      <c r="L9" s="31"/>
      <c r="M9" s="31"/>
      <c r="N9" s="31"/>
      <c r="O9" s="27"/>
      <c r="P9" s="25"/>
      <c r="Q9" s="25"/>
      <c r="R9" s="25"/>
      <c r="S9" s="25"/>
      <c r="T9" s="25"/>
      <c r="U9" s="25"/>
      <c r="V9" s="27"/>
      <c r="W9" s="25"/>
      <c r="X9" s="25"/>
      <c r="Y9" s="25"/>
      <c r="Z9" s="25"/>
      <c r="AA9" s="25"/>
      <c r="AB9" s="25"/>
      <c r="AC9" s="27"/>
      <c r="AD9" s="25"/>
      <c r="AE9" s="25"/>
      <c r="AF9" s="25"/>
      <c r="AG9" s="25"/>
      <c r="AH9" s="25"/>
      <c r="AI9" s="25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s="23" customFormat="1" ht="15" customHeight="1" x14ac:dyDescent="0.25">
      <c r="A10" s="9"/>
      <c r="B10" s="107">
        <v>1985</v>
      </c>
      <c r="C10" s="107" t="s">
        <v>62</v>
      </c>
      <c r="D10" s="101" t="s">
        <v>35</v>
      </c>
      <c r="E10" s="107"/>
      <c r="F10" s="108" t="s">
        <v>68</v>
      </c>
      <c r="G10" s="78"/>
      <c r="H10" s="103"/>
      <c r="I10" s="107"/>
      <c r="J10" s="107"/>
      <c r="K10" s="107"/>
      <c r="L10" s="107"/>
      <c r="M10" s="107"/>
      <c r="N10" s="107"/>
      <c r="O10" s="27"/>
      <c r="P10" s="25"/>
      <c r="Q10" s="25"/>
      <c r="R10" s="25"/>
      <c r="S10" s="25"/>
      <c r="T10" s="25"/>
      <c r="U10" s="25"/>
      <c r="V10" s="27"/>
      <c r="W10" s="25"/>
      <c r="X10" s="25"/>
      <c r="Y10" s="25"/>
      <c r="Z10" s="25"/>
      <c r="AA10" s="25"/>
      <c r="AB10" s="25"/>
      <c r="AC10" s="27"/>
      <c r="AD10" s="25"/>
      <c r="AE10" s="25"/>
      <c r="AF10" s="25"/>
      <c r="AG10" s="25"/>
      <c r="AH10" s="25"/>
      <c r="AI10" s="25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s="23" customFormat="1" ht="15" customHeight="1" x14ac:dyDescent="0.25">
      <c r="A11" s="9"/>
      <c r="B11" s="107">
        <v>1986</v>
      </c>
      <c r="C11" s="107" t="s">
        <v>62</v>
      </c>
      <c r="D11" s="101" t="s">
        <v>35</v>
      </c>
      <c r="E11" s="107"/>
      <c r="F11" s="108" t="s">
        <v>68</v>
      </c>
      <c r="G11" s="78"/>
      <c r="H11" s="103"/>
      <c r="I11" s="107"/>
      <c r="J11" s="107"/>
      <c r="K11" s="107"/>
      <c r="L11" s="107"/>
      <c r="M11" s="107"/>
      <c r="N11" s="107"/>
      <c r="O11" s="27"/>
      <c r="P11" s="25"/>
      <c r="Q11" s="25"/>
      <c r="R11" s="25"/>
      <c r="S11" s="25"/>
      <c r="T11" s="25"/>
      <c r="U11" s="25"/>
      <c r="V11" s="27"/>
      <c r="W11" s="25"/>
      <c r="X11" s="25"/>
      <c r="Y11" s="25"/>
      <c r="Z11" s="25"/>
      <c r="AA11" s="25"/>
      <c r="AB11" s="25"/>
      <c r="AC11" s="27"/>
      <c r="AD11" s="25"/>
      <c r="AE11" s="25"/>
      <c r="AF11" s="25"/>
      <c r="AG11" s="25"/>
      <c r="AH11" s="25"/>
      <c r="AI11" s="25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s="23" customFormat="1" ht="15" customHeight="1" x14ac:dyDescent="0.2">
      <c r="A12" s="1"/>
      <c r="B12" s="16" t="s">
        <v>7</v>
      </c>
      <c r="C12" s="17"/>
      <c r="D12" s="15"/>
      <c r="E12" s="18">
        <v>22</v>
      </c>
      <c r="F12" s="18">
        <v>0</v>
      </c>
      <c r="G12" s="18">
        <v>8</v>
      </c>
      <c r="H12" s="18">
        <v>4</v>
      </c>
      <c r="I12" s="18">
        <v>65</v>
      </c>
      <c r="J12" s="18">
        <v>18</v>
      </c>
      <c r="K12" s="18">
        <v>18</v>
      </c>
      <c r="L12" s="18">
        <v>21</v>
      </c>
      <c r="M12" s="18">
        <v>8</v>
      </c>
      <c r="N12" s="37" t="s">
        <v>54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7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7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5" customHeight="1" x14ac:dyDescent="0.2">
      <c r="A13" s="9"/>
      <c r="B13" s="36" t="s">
        <v>2</v>
      </c>
      <c r="C13" s="30"/>
      <c r="D13" s="38">
        <v>38.333333333333336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1:50" s="23" customFormat="1" ht="15" customHeight="1" x14ac:dyDescent="0.2">
      <c r="A14" s="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</row>
    <row r="15" spans="1:50" ht="15" customHeight="1" x14ac:dyDescent="0.25">
      <c r="A15" s="9"/>
      <c r="B15" s="22" t="s">
        <v>48</v>
      </c>
      <c r="C15" s="43"/>
      <c r="D15" s="43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9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4" t="s">
        <v>69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46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</row>
    <row r="16" spans="1:50" ht="15" customHeight="1" x14ac:dyDescent="0.2">
      <c r="A16" s="9"/>
      <c r="B16" s="44" t="s">
        <v>12</v>
      </c>
      <c r="C16" s="12"/>
      <c r="D16" s="46"/>
      <c r="E16" s="25">
        <v>22</v>
      </c>
      <c r="F16" s="25">
        <v>0</v>
      </c>
      <c r="G16" s="25">
        <v>8</v>
      </c>
      <c r="H16" s="25">
        <v>4</v>
      </c>
      <c r="I16" s="25">
        <v>65</v>
      </c>
      <c r="J16" s="39"/>
      <c r="K16" s="47">
        <v>0.36363636363636365</v>
      </c>
      <c r="L16" s="47">
        <v>0.18181818181818182</v>
      </c>
      <c r="M16" s="47">
        <v>2.9545454545454546</v>
      </c>
      <c r="N16" s="72" t="s">
        <v>54</v>
      </c>
      <c r="O16" s="24"/>
      <c r="P16" s="91" t="s">
        <v>9</v>
      </c>
      <c r="Q16" s="109"/>
      <c r="R16" s="92" t="s">
        <v>33</v>
      </c>
      <c r="S16" s="92"/>
      <c r="T16" s="92"/>
      <c r="U16" s="92"/>
      <c r="V16" s="92"/>
      <c r="W16" s="92"/>
      <c r="X16" s="110" t="s">
        <v>11</v>
      </c>
      <c r="Y16" s="92"/>
      <c r="Z16" s="111" t="s">
        <v>40</v>
      </c>
      <c r="AA16" s="92"/>
      <c r="AB16" s="92"/>
      <c r="AC16" s="92"/>
      <c r="AD16" s="92"/>
      <c r="AE16" s="92"/>
      <c r="AF16" s="92"/>
      <c r="AG16" s="92"/>
      <c r="AH16" s="92"/>
      <c r="AI16" s="93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</row>
    <row r="17" spans="1:50" ht="15" customHeight="1" x14ac:dyDescent="0.2">
      <c r="A17" s="9"/>
      <c r="B17" s="49" t="s">
        <v>14</v>
      </c>
      <c r="C17" s="50"/>
      <c r="D17" s="51"/>
      <c r="E17" s="25"/>
      <c r="F17" s="25"/>
      <c r="G17" s="25"/>
      <c r="H17" s="25"/>
      <c r="I17" s="25"/>
      <c r="J17" s="39"/>
      <c r="K17" s="47"/>
      <c r="L17" s="47"/>
      <c r="M17" s="47"/>
      <c r="N17" s="48"/>
      <c r="O17" s="24"/>
      <c r="P17" s="112" t="s">
        <v>50</v>
      </c>
      <c r="Q17" s="113"/>
      <c r="R17" s="114" t="s">
        <v>38</v>
      </c>
      <c r="S17" s="114"/>
      <c r="T17" s="114"/>
      <c r="U17" s="114"/>
      <c r="V17" s="114"/>
      <c r="W17" s="114"/>
      <c r="X17" s="115" t="s">
        <v>36</v>
      </c>
      <c r="Y17" s="114"/>
      <c r="Z17" s="116" t="s">
        <v>41</v>
      </c>
      <c r="AA17" s="114"/>
      <c r="AB17" s="114"/>
      <c r="AC17" s="114"/>
      <c r="AD17" s="114"/>
      <c r="AE17" s="114"/>
      <c r="AF17" s="114"/>
      <c r="AG17" s="114"/>
      <c r="AH17" s="114"/>
      <c r="AI17" s="117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</row>
    <row r="18" spans="1:50" ht="15" customHeight="1" x14ac:dyDescent="0.2">
      <c r="A18" s="9"/>
      <c r="B18" s="52" t="s">
        <v>15</v>
      </c>
      <c r="C18" s="53"/>
      <c r="D18" s="54"/>
      <c r="E18" s="28"/>
      <c r="F18" s="28"/>
      <c r="G18" s="28"/>
      <c r="H18" s="28"/>
      <c r="I18" s="28"/>
      <c r="J18" s="39"/>
      <c r="K18" s="55"/>
      <c r="L18" s="55"/>
      <c r="M18" s="55"/>
      <c r="N18" s="56"/>
      <c r="O18" s="24"/>
      <c r="P18" s="112" t="s">
        <v>51</v>
      </c>
      <c r="Q18" s="113"/>
      <c r="R18" s="114" t="s">
        <v>39</v>
      </c>
      <c r="S18" s="114"/>
      <c r="T18" s="114"/>
      <c r="U18" s="114"/>
      <c r="V18" s="114"/>
      <c r="W18" s="114"/>
      <c r="X18" s="115" t="s">
        <v>37</v>
      </c>
      <c r="Y18" s="114"/>
      <c r="Z18" s="111" t="s">
        <v>42</v>
      </c>
      <c r="AA18" s="114"/>
      <c r="AB18" s="114"/>
      <c r="AC18" s="114"/>
      <c r="AD18" s="114"/>
      <c r="AE18" s="114"/>
      <c r="AF18" s="114"/>
      <c r="AG18" s="114"/>
      <c r="AH18" s="114"/>
      <c r="AI18" s="117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</row>
    <row r="19" spans="1:50" ht="15" customHeight="1" x14ac:dyDescent="0.2">
      <c r="A19" s="9"/>
      <c r="B19" s="57" t="s">
        <v>24</v>
      </c>
      <c r="C19" s="58"/>
      <c r="D19" s="59"/>
      <c r="E19" s="18">
        <v>22</v>
      </c>
      <c r="F19" s="18">
        <v>0</v>
      </c>
      <c r="G19" s="18">
        <v>8</v>
      </c>
      <c r="H19" s="18">
        <v>4</v>
      </c>
      <c r="I19" s="18">
        <v>65</v>
      </c>
      <c r="J19" s="39"/>
      <c r="K19" s="60">
        <v>0.36363636363636365</v>
      </c>
      <c r="L19" s="60">
        <v>0.18181818181818182</v>
      </c>
      <c r="M19" s="60">
        <v>2.9545454545454546</v>
      </c>
      <c r="N19" s="37" t="s">
        <v>54</v>
      </c>
      <c r="O19" s="24"/>
      <c r="P19" s="118" t="s">
        <v>10</v>
      </c>
      <c r="Q19" s="119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1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</row>
    <row r="20" spans="1:50" ht="15" customHeight="1" x14ac:dyDescent="0.2">
      <c r="A20" s="9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4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</row>
    <row r="21" spans="1:50" ht="15" customHeight="1" x14ac:dyDescent="0.25">
      <c r="A21" s="9"/>
      <c r="B21" s="39" t="s">
        <v>43</v>
      </c>
      <c r="C21" s="39"/>
      <c r="D21" s="39" t="s">
        <v>49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4"/>
      <c r="P21" s="39"/>
      <c r="Q21" s="42"/>
      <c r="R21" s="39"/>
      <c r="S21" s="39"/>
      <c r="T21" s="24"/>
      <c r="U21" s="24"/>
      <c r="V21" s="24"/>
      <c r="W21" s="24"/>
      <c r="X21" s="61"/>
      <c r="Y21" s="39"/>
      <c r="Z21" s="39"/>
      <c r="AA21" s="39"/>
      <c r="AB21" s="39"/>
      <c r="AC21" s="24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</row>
    <row r="22" spans="1:50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61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</row>
    <row r="23" spans="1:50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61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</row>
    <row r="24" spans="1:50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61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</row>
    <row r="25" spans="1:50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61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</row>
    <row r="26" spans="1:50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</row>
    <row r="27" spans="1:50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</row>
    <row r="28" spans="1:50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0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</row>
    <row r="30" spans="1:50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  <c r="AJ31" s="39"/>
      <c r="AK31" s="39"/>
      <c r="AL31" s="24"/>
      <c r="AM31" s="24"/>
      <c r="AN31" s="61"/>
      <c r="AO31" s="61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0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  <c r="AJ32" s="39"/>
      <c r="AK32" s="39"/>
      <c r="AL32" s="24"/>
      <c r="AM32" s="24"/>
      <c r="AN32" s="61"/>
      <c r="AO32" s="61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0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  <c r="AJ33" s="39"/>
      <c r="AK33" s="39"/>
      <c r="AL33" s="24"/>
      <c r="AM33" s="24"/>
      <c r="AN33" s="61"/>
      <c r="AO33" s="61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0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39"/>
      <c r="AK34" s="39"/>
      <c r="AL34" s="24"/>
      <c r="AM34" s="24"/>
      <c r="AN34" s="61"/>
      <c r="AO34" s="61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1:50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  <c r="AJ35" s="39"/>
      <c r="AK35" s="39"/>
      <c r="AL35" s="24"/>
      <c r="AM35" s="24"/>
      <c r="AN35" s="61"/>
      <c r="AO35" s="61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1:50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  <c r="AJ36" s="39"/>
      <c r="AK36" s="39"/>
      <c r="AL36" s="24"/>
      <c r="AM36" s="24"/>
      <c r="AN36" s="61"/>
      <c r="AO36" s="61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1:50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39"/>
      <c r="AK37" s="39"/>
      <c r="AL37" s="24"/>
      <c r="AM37" s="24"/>
      <c r="AN37" s="61"/>
      <c r="AO37" s="61"/>
      <c r="AP37" s="24"/>
      <c r="AQ37" s="24"/>
      <c r="AR37" s="24"/>
      <c r="AS37" s="24"/>
      <c r="AT37" s="24"/>
      <c r="AU37" s="24"/>
      <c r="AV37" s="24"/>
      <c r="AW37" s="24"/>
      <c r="AX37" s="24"/>
    </row>
    <row r="38" spans="1:50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  <c r="AJ38" s="39"/>
      <c r="AK38" s="39"/>
      <c r="AL38" s="24"/>
      <c r="AM38" s="24"/>
      <c r="AN38" s="61"/>
      <c r="AO38" s="61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0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  <c r="AJ39" s="39"/>
      <c r="AK39" s="39"/>
      <c r="AL39" s="24"/>
      <c r="AM39" s="24"/>
      <c r="AN39" s="61"/>
      <c r="AO39" s="61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1:50" ht="1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2"/>
      <c r="R40" s="39"/>
      <c r="S40" s="39"/>
      <c r="T40" s="24"/>
      <c r="U40" s="24"/>
      <c r="V40" s="24"/>
      <c r="W40" s="24"/>
      <c r="X40" s="61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</row>
    <row r="41" spans="1:50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2"/>
      <c r="R41" s="39"/>
      <c r="S41" s="39"/>
      <c r="T41" s="24"/>
      <c r="U41" s="24"/>
      <c r="V41" s="24"/>
      <c r="W41" s="24"/>
      <c r="X41" s="61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</row>
    <row r="42" spans="1:50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2"/>
      <c r="R42" s="39"/>
      <c r="S42" s="39"/>
      <c r="T42" s="24"/>
      <c r="U42" s="24"/>
      <c r="V42" s="24"/>
      <c r="W42" s="24"/>
      <c r="X42" s="61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</row>
    <row r="43" spans="1:50" ht="1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2"/>
      <c r="R43" s="39"/>
      <c r="S43" s="39"/>
      <c r="T43" s="24"/>
      <c r="U43" s="24"/>
      <c r="V43" s="24"/>
      <c r="W43" s="24"/>
      <c r="X43" s="61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</row>
    <row r="44" spans="1:50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2"/>
      <c r="R44" s="39"/>
      <c r="S44" s="39"/>
      <c r="T44" s="24"/>
      <c r="U44" s="24"/>
      <c r="V44" s="24"/>
      <c r="W44" s="24"/>
      <c r="X44" s="61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</row>
    <row r="45" spans="1:50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42"/>
      <c r="R45" s="39"/>
      <c r="S45" s="39"/>
      <c r="T45" s="24"/>
      <c r="U45" s="24"/>
      <c r="V45" s="24"/>
      <c r="W45" s="24"/>
      <c r="X45" s="61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</row>
    <row r="46" spans="1:50" ht="1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42"/>
      <c r="R46" s="39"/>
      <c r="S46" s="39"/>
      <c r="T46" s="24"/>
      <c r="U46" s="24"/>
      <c r="V46" s="24"/>
      <c r="W46" s="24"/>
      <c r="X46" s="61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</row>
    <row r="47" spans="1:50" ht="1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2"/>
      <c r="R47" s="39"/>
      <c r="S47" s="39"/>
      <c r="T47" s="24"/>
      <c r="U47" s="24"/>
      <c r="V47" s="24"/>
      <c r="W47" s="24"/>
      <c r="X47" s="61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</row>
    <row r="48" spans="1:50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42"/>
      <c r="R48" s="39"/>
      <c r="S48" s="39"/>
      <c r="T48" s="24"/>
      <c r="U48" s="24"/>
      <c r="V48" s="24"/>
      <c r="W48" s="24"/>
      <c r="X48" s="61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</row>
    <row r="49" spans="1:50" ht="1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2"/>
      <c r="R49" s="39"/>
      <c r="S49" s="39"/>
      <c r="T49" s="24"/>
      <c r="U49" s="24"/>
      <c r="V49" s="24"/>
      <c r="W49" s="24"/>
      <c r="X49" s="61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</row>
    <row r="50" spans="1:50" ht="1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2"/>
      <c r="R50" s="39"/>
      <c r="S50" s="39"/>
      <c r="T50" s="24"/>
      <c r="U50" s="24"/>
      <c r="V50" s="24"/>
      <c r="W50" s="24"/>
      <c r="X50" s="61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</row>
    <row r="51" spans="1:50" ht="1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2"/>
      <c r="R51" s="39"/>
      <c r="S51" s="39"/>
      <c r="T51" s="24"/>
      <c r="U51" s="24"/>
      <c r="V51" s="24"/>
      <c r="W51" s="24"/>
      <c r="X51" s="61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</row>
    <row r="52" spans="1:50" ht="1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42"/>
      <c r="R52" s="39"/>
      <c r="S52" s="39"/>
      <c r="T52" s="24"/>
      <c r="U52" s="24"/>
      <c r="V52" s="24"/>
      <c r="W52" s="24"/>
      <c r="X52" s="61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</row>
    <row r="53" spans="1:50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42"/>
      <c r="R53" s="39"/>
      <c r="S53" s="39"/>
      <c r="T53" s="24"/>
      <c r="U53" s="24"/>
      <c r="V53" s="24"/>
      <c r="W53" s="24"/>
      <c r="X53" s="61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</row>
    <row r="54" spans="1:50" ht="1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42"/>
      <c r="R54" s="39"/>
      <c r="S54" s="39"/>
      <c r="T54" s="24"/>
      <c r="U54" s="24"/>
      <c r="V54" s="24"/>
      <c r="W54" s="24"/>
      <c r="X54" s="61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</row>
    <row r="55" spans="1:50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2"/>
      <c r="R55" s="39"/>
      <c r="S55" s="39"/>
      <c r="T55" s="24"/>
      <c r="U55" s="24"/>
      <c r="V55" s="24"/>
      <c r="W55" s="24"/>
      <c r="X55" s="61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</row>
    <row r="56" spans="1:50" ht="1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42"/>
      <c r="R56" s="39"/>
      <c r="S56" s="39"/>
      <c r="T56" s="24"/>
      <c r="U56" s="24"/>
      <c r="V56" s="24"/>
      <c r="W56" s="24"/>
      <c r="X56" s="61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</row>
    <row r="57" spans="1:50" ht="1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2"/>
      <c r="R57" s="39"/>
      <c r="S57" s="39"/>
      <c r="T57" s="24"/>
      <c r="U57" s="24"/>
      <c r="V57" s="24"/>
      <c r="W57" s="24"/>
      <c r="X57" s="61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</row>
    <row r="58" spans="1:50" ht="1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2"/>
      <c r="R58" s="39"/>
      <c r="S58" s="39"/>
      <c r="T58" s="24"/>
      <c r="U58" s="24"/>
      <c r="V58" s="24"/>
      <c r="W58" s="24"/>
      <c r="X58" s="61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</row>
    <row r="59" spans="1:50" ht="1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2"/>
      <c r="R59" s="39"/>
      <c r="S59" s="39"/>
      <c r="T59" s="24"/>
      <c r="U59" s="24"/>
      <c r="V59" s="24"/>
      <c r="W59" s="24"/>
      <c r="X59" s="61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</row>
    <row r="60" spans="1:50" ht="1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2"/>
      <c r="R60" s="39"/>
      <c r="S60" s="39"/>
      <c r="T60" s="24"/>
      <c r="U60" s="24"/>
      <c r="V60" s="24"/>
      <c r="W60" s="24"/>
      <c r="X60" s="61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</row>
    <row r="61" spans="1:50" ht="1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42"/>
      <c r="R61" s="39"/>
      <c r="S61" s="39"/>
      <c r="T61" s="24"/>
      <c r="U61" s="24"/>
      <c r="V61" s="24"/>
      <c r="W61" s="24"/>
      <c r="X61" s="61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</row>
    <row r="62" spans="1:50" ht="1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2"/>
      <c r="R62" s="39"/>
      <c r="S62" s="39"/>
      <c r="T62" s="24"/>
      <c r="U62" s="24"/>
      <c r="V62" s="24"/>
      <c r="W62" s="24"/>
      <c r="X62" s="61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</row>
    <row r="63" spans="1:50" ht="1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2"/>
      <c r="R63" s="39"/>
      <c r="S63" s="39"/>
      <c r="T63" s="24"/>
      <c r="U63" s="24"/>
      <c r="V63" s="24"/>
      <c r="W63" s="24"/>
      <c r="X63" s="61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</row>
    <row r="64" spans="1:50" ht="1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42"/>
      <c r="R64" s="39"/>
      <c r="S64" s="39"/>
      <c r="T64" s="24"/>
      <c r="U64" s="24"/>
      <c r="V64" s="24"/>
      <c r="W64" s="24"/>
      <c r="X64" s="61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</row>
    <row r="65" spans="1:50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42"/>
      <c r="R65" s="39"/>
      <c r="S65" s="39"/>
      <c r="T65" s="24"/>
      <c r="U65" s="24"/>
      <c r="V65" s="24"/>
      <c r="W65" s="24"/>
      <c r="X65" s="61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</row>
    <row r="66" spans="1:50" ht="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42"/>
      <c r="R66" s="39"/>
      <c r="S66" s="39"/>
      <c r="T66" s="24"/>
      <c r="U66" s="24"/>
      <c r="V66" s="24"/>
      <c r="W66" s="24"/>
      <c r="X66" s="6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</row>
    <row r="67" spans="1:50" ht="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2"/>
      <c r="R67" s="39"/>
      <c r="S67" s="39"/>
      <c r="T67" s="24"/>
      <c r="U67" s="24"/>
      <c r="V67" s="24"/>
      <c r="W67" s="24"/>
      <c r="X67" s="6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</row>
    <row r="68" spans="1:50" ht="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42"/>
      <c r="R68" s="39"/>
      <c r="S68" s="39"/>
      <c r="T68" s="24"/>
      <c r="U68" s="24"/>
      <c r="V68" s="24"/>
      <c r="W68" s="24"/>
      <c r="X68" s="6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</row>
    <row r="69" spans="1:50" ht="1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2"/>
      <c r="R69" s="39"/>
      <c r="S69" s="39"/>
      <c r="T69" s="24"/>
      <c r="U69" s="24"/>
      <c r="V69" s="24"/>
      <c r="W69" s="24"/>
      <c r="X69" s="6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</row>
    <row r="70" spans="1:50" ht="1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42"/>
      <c r="R70" s="39"/>
      <c r="S70" s="39"/>
      <c r="T70" s="24"/>
      <c r="U70" s="24"/>
      <c r="V70" s="24"/>
      <c r="W70" s="24"/>
      <c r="X70" s="6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</row>
    <row r="71" spans="1:50" ht="1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42"/>
      <c r="R71" s="39"/>
      <c r="S71" s="39"/>
      <c r="T71" s="24"/>
      <c r="U71" s="24"/>
      <c r="V71" s="24"/>
      <c r="W71" s="24"/>
      <c r="X71" s="6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</row>
    <row r="72" spans="1:50" ht="1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42"/>
      <c r="R72" s="39"/>
      <c r="S72" s="39"/>
      <c r="T72" s="24"/>
      <c r="U72" s="24"/>
      <c r="V72" s="24"/>
      <c r="W72" s="24"/>
      <c r="X72" s="6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</row>
    <row r="73" spans="1:50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42"/>
      <c r="R73" s="39"/>
      <c r="S73" s="39"/>
      <c r="T73" s="24"/>
      <c r="U73" s="24"/>
      <c r="V73" s="24"/>
      <c r="W73" s="24"/>
      <c r="X73" s="6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</row>
    <row r="74" spans="1:50" ht="1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42"/>
      <c r="R74" s="39"/>
      <c r="S74" s="39"/>
      <c r="T74" s="24"/>
      <c r="U74" s="24"/>
      <c r="V74" s="24"/>
      <c r="W74" s="24"/>
      <c r="X74" s="6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</row>
    <row r="75" spans="1:50" ht="1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42"/>
      <c r="R75" s="39"/>
      <c r="S75" s="39"/>
      <c r="T75" s="24"/>
      <c r="U75" s="24"/>
      <c r="V75" s="24"/>
      <c r="W75" s="24"/>
      <c r="X75" s="6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</row>
    <row r="76" spans="1:50" ht="1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42"/>
      <c r="R76" s="39"/>
      <c r="S76" s="39"/>
      <c r="T76" s="24"/>
      <c r="U76" s="24"/>
      <c r="V76" s="24"/>
      <c r="W76" s="24"/>
      <c r="X76" s="6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</row>
    <row r="77" spans="1:50" ht="1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42"/>
      <c r="R77" s="39"/>
      <c r="S77" s="39"/>
      <c r="T77" s="24"/>
      <c r="U77" s="24"/>
      <c r="V77" s="24"/>
      <c r="W77" s="24"/>
      <c r="X77" s="6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</row>
    <row r="78" spans="1:50" ht="1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42"/>
      <c r="R78" s="39"/>
      <c r="S78" s="39"/>
      <c r="T78" s="24"/>
      <c r="U78" s="24"/>
      <c r="V78" s="24"/>
      <c r="W78" s="24"/>
      <c r="X78" s="6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</row>
    <row r="79" spans="1:50" ht="1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42"/>
      <c r="R79" s="39"/>
      <c r="S79" s="39"/>
      <c r="T79" s="24"/>
      <c r="U79" s="24"/>
      <c r="V79" s="24"/>
      <c r="W79" s="24"/>
      <c r="X79" s="6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</row>
    <row r="80" spans="1:50" ht="1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42"/>
      <c r="R80" s="39"/>
      <c r="S80" s="39"/>
      <c r="T80" s="24"/>
      <c r="U80" s="24"/>
      <c r="V80" s="24"/>
      <c r="W80" s="24"/>
      <c r="X80" s="6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</row>
    <row r="81" spans="1:50" ht="1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42"/>
      <c r="R81" s="39"/>
      <c r="S81" s="39"/>
      <c r="T81" s="24"/>
      <c r="U81" s="24"/>
      <c r="V81" s="24"/>
      <c r="W81" s="24"/>
      <c r="X81" s="6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</row>
    <row r="82" spans="1:50" ht="1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42"/>
      <c r="R82" s="39"/>
      <c r="S82" s="39"/>
      <c r="T82" s="24"/>
      <c r="U82" s="24"/>
      <c r="V82" s="24"/>
      <c r="W82" s="24"/>
      <c r="X82" s="6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</row>
    <row r="83" spans="1:50" ht="1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42"/>
      <c r="R83" s="39"/>
      <c r="S83" s="39"/>
      <c r="T83" s="24"/>
      <c r="U83" s="24"/>
      <c r="V83" s="24"/>
      <c r="W83" s="24"/>
      <c r="X83" s="6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</row>
    <row r="84" spans="1:50" ht="1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42"/>
      <c r="R84" s="39"/>
      <c r="S84" s="39"/>
      <c r="T84" s="24"/>
      <c r="U84" s="24"/>
      <c r="V84" s="24"/>
      <c r="W84" s="24"/>
      <c r="X84" s="6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</row>
    <row r="85" spans="1:50" ht="1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42"/>
      <c r="R85" s="39"/>
      <c r="S85" s="39"/>
      <c r="T85" s="24"/>
      <c r="U85" s="24"/>
      <c r="V85" s="24"/>
      <c r="W85" s="24"/>
      <c r="X85" s="6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</row>
    <row r="86" spans="1:50" ht="1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42"/>
      <c r="R86" s="39"/>
      <c r="S86" s="39"/>
      <c r="T86" s="24"/>
      <c r="U86" s="24"/>
      <c r="V86" s="24"/>
      <c r="W86" s="24"/>
      <c r="X86" s="6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</row>
    <row r="87" spans="1:50" ht="1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42"/>
      <c r="R87" s="39"/>
      <c r="S87" s="39"/>
      <c r="T87" s="24"/>
      <c r="U87" s="24"/>
      <c r="V87" s="24"/>
      <c r="W87" s="24"/>
      <c r="X87" s="6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</row>
    <row r="88" spans="1:50" ht="1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42"/>
      <c r="R88" s="39"/>
      <c r="S88" s="39"/>
      <c r="T88" s="24"/>
      <c r="U88" s="24"/>
      <c r="V88" s="24"/>
      <c r="W88" s="24"/>
      <c r="X88" s="6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</row>
    <row r="89" spans="1:50" ht="1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42"/>
      <c r="R89" s="39"/>
      <c r="S89" s="39"/>
      <c r="T89" s="24"/>
      <c r="U89" s="24"/>
      <c r="V89" s="24"/>
      <c r="W89" s="24"/>
      <c r="X89" s="6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</row>
    <row r="90" spans="1:50" ht="1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</row>
    <row r="91" spans="1:50" ht="1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</row>
    <row r="92" spans="1:50" ht="1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</row>
    <row r="93" spans="1:50" ht="1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</row>
    <row r="94" spans="1:50" ht="1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</row>
    <row r="95" spans="1:50" ht="1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</row>
    <row r="96" spans="1:50" ht="1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</row>
    <row r="97" spans="1:50" ht="1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</row>
    <row r="98" spans="1:50" ht="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</row>
    <row r="99" spans="1:50" ht="1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</row>
    <row r="100" spans="1:50" ht="1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</row>
    <row r="101" spans="1:50" ht="1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</row>
    <row r="102" spans="1:50" ht="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</row>
    <row r="103" spans="1:50" ht="1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</row>
    <row r="104" spans="1:50" ht="1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</row>
    <row r="105" spans="1:50" ht="1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</row>
    <row r="106" spans="1:50" ht="1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</row>
    <row r="107" spans="1:50" ht="1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</row>
    <row r="108" spans="1:50" ht="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</row>
    <row r="109" spans="1:50" ht="1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</row>
    <row r="110" spans="1:50" ht="1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</row>
    <row r="111" spans="1:50" ht="1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</row>
    <row r="112" spans="1:50" ht="1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</row>
    <row r="113" spans="1:50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</row>
    <row r="114" spans="1:50" ht="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</row>
    <row r="115" spans="1:50" ht="1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</row>
    <row r="116" spans="1:50" ht="1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</row>
    <row r="117" spans="1:50" ht="1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</row>
    <row r="118" spans="1:50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</row>
    <row r="119" spans="1:50" ht="1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</row>
    <row r="120" spans="1:50" ht="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</row>
    <row r="121" spans="1:50" ht="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</row>
    <row r="122" spans="1:50" ht="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</row>
    <row r="123" spans="1:50" ht="1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</row>
    <row r="124" spans="1:50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</row>
    <row r="125" spans="1:50" ht="1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</row>
    <row r="126" spans="1:50" ht="1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</row>
    <row r="127" spans="1:50" ht="1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</row>
    <row r="128" spans="1:50" ht="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</row>
    <row r="129" spans="1:50" ht="1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1:50" ht="1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</row>
    <row r="131" spans="1:50" ht="1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</row>
    <row r="132" spans="1:50" ht="1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</row>
    <row r="133" spans="1:50" ht="1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</row>
    <row r="134" spans="1:50" ht="1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</row>
    <row r="135" spans="1:50" ht="1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</row>
    <row r="136" spans="1:50" ht="1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</row>
    <row r="137" spans="1:50" ht="1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</row>
    <row r="138" spans="1:50" ht="1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</row>
    <row r="139" spans="1:50" ht="1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</row>
    <row r="140" spans="1:50" ht="1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</row>
    <row r="141" spans="1:50" ht="1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</row>
    <row r="142" spans="1:50" ht="1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</row>
    <row r="143" spans="1:50" ht="1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</row>
    <row r="144" spans="1:50" ht="1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</row>
    <row r="145" spans="1:50" ht="1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</row>
    <row r="146" spans="1:50" ht="1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</row>
    <row r="147" spans="1:50" ht="1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</row>
    <row r="148" spans="1:50" ht="1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</row>
    <row r="149" spans="1:50" ht="1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</row>
    <row r="150" spans="1:50" ht="1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</row>
    <row r="151" spans="1:50" ht="1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</row>
    <row r="152" spans="1:50" ht="1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</row>
    <row r="153" spans="1:50" ht="1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</row>
    <row r="154" spans="1:50" ht="1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</row>
    <row r="155" spans="1:50" ht="1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</row>
    <row r="156" spans="1:50" ht="1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</row>
    <row r="157" spans="1:50" ht="1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</row>
    <row r="158" spans="1:50" ht="1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</row>
    <row r="159" spans="1:50" ht="1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</row>
    <row r="160" spans="1:50" ht="1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</row>
    <row r="161" spans="1:50" ht="1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</row>
    <row r="162" spans="1:50" ht="1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</row>
    <row r="163" spans="1:50" ht="1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</row>
    <row r="164" spans="1:50" ht="1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</row>
    <row r="165" spans="1:50" ht="1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</row>
    <row r="166" spans="1:50" ht="1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</row>
    <row r="167" spans="1:50" ht="1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</row>
    <row r="168" spans="1:50" ht="1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</row>
    <row r="169" spans="1:50" ht="1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</row>
    <row r="170" spans="1:50" ht="1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</row>
    <row r="171" spans="1:50" ht="1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</row>
    <row r="172" spans="1:50" ht="1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</row>
    <row r="173" spans="1:50" ht="1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</row>
    <row r="174" spans="1:50" ht="1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</row>
    <row r="175" spans="1:50" ht="1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</row>
    <row r="176" spans="1:50" ht="1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</row>
    <row r="177" spans="1:50" ht="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</row>
    <row r="178" spans="1:50" ht="1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</row>
    <row r="179" spans="1:50" ht="1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</row>
    <row r="180" spans="1:50" ht="1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</row>
    <row r="181" spans="1:50" ht="1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</row>
    <row r="182" spans="1:50" ht="1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</row>
    <row r="183" spans="1:50" ht="1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</row>
    <row r="184" spans="1:50" ht="1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</row>
    <row r="185" spans="1:50" ht="1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</row>
    <row r="186" spans="1:50" ht="1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</row>
    <row r="187" spans="1:50" ht="1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</row>
    <row r="188" spans="1:50" ht="1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</row>
    <row r="189" spans="1:50" ht="1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</row>
    <row r="190" spans="1:50" ht="1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</row>
    <row r="191" spans="1:50" ht="1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</row>
    <row r="192" spans="1:50" ht="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</row>
    <row r="193" spans="1:50" ht="1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</row>
    <row r="194" spans="1:50" ht="1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</row>
    <row r="195" spans="1:50" ht="1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</row>
    <row r="196" spans="1:50" ht="1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</row>
    <row r="197" spans="1:50" ht="1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</row>
    <row r="198" spans="1:50" ht="1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</row>
    <row r="199" spans="1:50" ht="1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</row>
    <row r="200" spans="1:50" ht="1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</row>
    <row r="201" spans="1:50" ht="1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</row>
    <row r="202" spans="1:50" ht="1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</row>
    <row r="203" spans="1:50" ht="1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</row>
    <row r="204" spans="1:50" ht="1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</row>
    <row r="205" spans="1:50" ht="1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</row>
    <row r="206" spans="1:50" ht="1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</row>
    <row r="207" spans="1:50" ht="1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</row>
    <row r="208" spans="1:50" ht="1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</row>
    <row r="209" spans="1:50" ht="1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</row>
    <row r="210" spans="1:50" ht="1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</row>
    <row r="211" spans="1:50" ht="1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</row>
    <row r="212" spans="1:50" ht="1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</row>
    <row r="213" spans="1:50" ht="1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</row>
    <row r="214" spans="1:50" ht="1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</row>
    <row r="215" spans="1:50" ht="1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</row>
    <row r="216" spans="1:50" ht="1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</row>
    <row r="217" spans="1:50" ht="1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</row>
    <row r="218" spans="1:50" ht="1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</row>
    <row r="219" spans="1:50" ht="1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</row>
    <row r="220" spans="1:50" ht="1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</row>
    <row r="221" spans="1:50" ht="1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</row>
    <row r="222" spans="1:50" ht="1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</row>
    <row r="223" spans="1:50" ht="1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</row>
    <row r="224" spans="1:50" ht="1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</row>
    <row r="225" spans="1:50" ht="1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73" t="s">
        <v>32</v>
      </c>
      <c r="C1" s="11"/>
      <c r="D1" s="12"/>
      <c r="E1" s="74"/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5" t="s">
        <v>55</v>
      </c>
      <c r="C2" s="66"/>
      <c r="D2" s="76"/>
      <c r="E2" s="13" t="s">
        <v>12</v>
      </c>
      <c r="F2" s="14"/>
      <c r="G2" s="14"/>
      <c r="H2" s="14"/>
      <c r="I2" s="20"/>
      <c r="J2" s="15"/>
      <c r="K2" s="71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77" t="s">
        <v>58</v>
      </c>
      <c r="Y2" s="78"/>
      <c r="Z2" s="79"/>
      <c r="AA2" s="13" t="s">
        <v>12</v>
      </c>
      <c r="AB2" s="14"/>
      <c r="AC2" s="14"/>
      <c r="AD2" s="14"/>
      <c r="AE2" s="20"/>
      <c r="AF2" s="15"/>
      <c r="AG2" s="71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8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0"/>
      <c r="L3" s="18" t="s">
        <v>5</v>
      </c>
      <c r="M3" s="18" t="s">
        <v>6</v>
      </c>
      <c r="N3" s="18" t="s">
        <v>60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0"/>
      <c r="AH3" s="18" t="s">
        <v>5</v>
      </c>
      <c r="AI3" s="18" t="s">
        <v>6</v>
      </c>
      <c r="AJ3" s="18" t="s">
        <v>60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6"/>
      <c r="E4" s="25"/>
      <c r="F4" s="25"/>
      <c r="G4" s="25"/>
      <c r="H4" s="29"/>
      <c r="I4" s="25"/>
      <c r="J4" s="81"/>
      <c r="K4" s="27"/>
      <c r="L4" s="82"/>
      <c r="M4" s="18"/>
      <c r="N4" s="18"/>
      <c r="O4" s="18"/>
      <c r="P4" s="24"/>
      <c r="Q4" s="25"/>
      <c r="R4" s="25"/>
      <c r="S4" s="29"/>
      <c r="T4" s="25"/>
      <c r="U4" s="25"/>
      <c r="V4" s="83"/>
      <c r="W4" s="27"/>
      <c r="X4" s="25">
        <v>1983</v>
      </c>
      <c r="Y4" s="25" t="s">
        <v>61</v>
      </c>
      <c r="Z4" s="2" t="s">
        <v>35</v>
      </c>
      <c r="AA4" s="25">
        <v>18</v>
      </c>
      <c r="AB4" s="25">
        <v>0</v>
      </c>
      <c r="AC4" s="25">
        <v>18</v>
      </c>
      <c r="AD4" s="25">
        <v>3</v>
      </c>
      <c r="AE4" s="25"/>
      <c r="AF4" s="48"/>
      <c r="AG4" s="8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>
        <v>1984</v>
      </c>
      <c r="C5" s="25" t="s">
        <v>44</v>
      </c>
      <c r="D5" s="36" t="s">
        <v>35</v>
      </c>
      <c r="E5" s="25">
        <v>10</v>
      </c>
      <c r="F5" s="25">
        <v>0</v>
      </c>
      <c r="G5" s="25">
        <v>3</v>
      </c>
      <c r="H5" s="25">
        <v>4</v>
      </c>
      <c r="I5" s="25"/>
      <c r="J5" s="81"/>
      <c r="K5" s="84"/>
      <c r="L5" s="18"/>
      <c r="M5" s="18"/>
      <c r="N5" s="18"/>
      <c r="O5" s="18"/>
      <c r="P5" s="24"/>
      <c r="Q5" s="25">
        <v>10</v>
      </c>
      <c r="R5" s="25">
        <v>0</v>
      </c>
      <c r="S5" s="25">
        <v>3</v>
      </c>
      <c r="T5" s="25">
        <v>8</v>
      </c>
      <c r="U5" s="25"/>
      <c r="V5" s="83"/>
      <c r="W5" s="27"/>
      <c r="X5" s="25"/>
      <c r="Y5" s="25"/>
      <c r="Z5" s="2"/>
      <c r="AA5" s="25"/>
      <c r="AB5" s="25"/>
      <c r="AC5" s="25"/>
      <c r="AD5" s="25"/>
      <c r="AE5" s="25"/>
      <c r="AF5" s="4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6"/>
      <c r="E6" s="25"/>
      <c r="F6" s="25"/>
      <c r="G6" s="25"/>
      <c r="H6" s="29"/>
      <c r="I6" s="25"/>
      <c r="J6" s="81"/>
      <c r="K6" s="27"/>
      <c r="L6" s="82"/>
      <c r="M6" s="18"/>
      <c r="N6" s="18"/>
      <c r="O6" s="18"/>
      <c r="P6" s="24"/>
      <c r="Q6" s="25"/>
      <c r="R6" s="25"/>
      <c r="S6" s="29"/>
      <c r="T6" s="25"/>
      <c r="U6" s="25"/>
      <c r="V6" s="83"/>
      <c r="W6" s="27"/>
      <c r="X6" s="25">
        <v>1985</v>
      </c>
      <c r="Y6" s="25" t="s">
        <v>62</v>
      </c>
      <c r="Z6" s="2" t="s">
        <v>35</v>
      </c>
      <c r="AA6" s="25">
        <v>17</v>
      </c>
      <c r="AB6" s="25">
        <v>1</v>
      </c>
      <c r="AC6" s="25">
        <v>13</v>
      </c>
      <c r="AD6" s="25">
        <v>5</v>
      </c>
      <c r="AE6" s="25"/>
      <c r="AF6" s="48"/>
      <c r="AG6" s="8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8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6"/>
      <c r="E7" s="25"/>
      <c r="F7" s="25"/>
      <c r="G7" s="25"/>
      <c r="H7" s="29"/>
      <c r="I7" s="25"/>
      <c r="J7" s="81"/>
      <c r="K7" s="27"/>
      <c r="L7" s="82"/>
      <c r="M7" s="18"/>
      <c r="N7" s="18"/>
      <c r="O7" s="18"/>
      <c r="P7" s="24"/>
      <c r="Q7" s="25"/>
      <c r="R7" s="25"/>
      <c r="S7" s="29"/>
      <c r="T7" s="25"/>
      <c r="U7" s="25"/>
      <c r="V7" s="83"/>
      <c r="W7" s="27"/>
      <c r="X7" s="25">
        <v>1986</v>
      </c>
      <c r="Y7" s="25" t="s">
        <v>62</v>
      </c>
      <c r="Z7" s="2" t="s">
        <v>35</v>
      </c>
      <c r="AA7" s="25">
        <v>22</v>
      </c>
      <c r="AB7" s="25">
        <v>1</v>
      </c>
      <c r="AC7" s="25">
        <v>13</v>
      </c>
      <c r="AD7" s="25">
        <v>9</v>
      </c>
      <c r="AE7" s="25"/>
      <c r="AF7" s="48"/>
      <c r="AG7" s="8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7" t="s">
        <v>63</v>
      </c>
      <c r="C8" s="69"/>
      <c r="D8" s="68"/>
      <c r="E8" s="67">
        <f>SUM(E4:E7)</f>
        <v>10</v>
      </c>
      <c r="F8" s="67">
        <f>SUM(F4:F7)</f>
        <v>0</v>
      </c>
      <c r="G8" s="67">
        <f>SUM(G4:G7)</f>
        <v>3</v>
      </c>
      <c r="H8" s="67">
        <f>SUM(H4:H7)</f>
        <v>4</v>
      </c>
      <c r="I8" s="67">
        <f>SUM(I4:I7)</f>
        <v>0</v>
      </c>
      <c r="J8" s="88">
        <v>0</v>
      </c>
      <c r="K8" s="71">
        <f>SUM(K4:K7)</f>
        <v>0</v>
      </c>
      <c r="L8" s="22"/>
      <c r="M8" s="20"/>
      <c r="N8" s="89"/>
      <c r="O8" s="90"/>
      <c r="P8" s="24"/>
      <c r="Q8" s="67">
        <f>SUM(Q4:Q7)</f>
        <v>10</v>
      </c>
      <c r="R8" s="67">
        <f>SUM(R4:R7)</f>
        <v>0</v>
      </c>
      <c r="S8" s="67">
        <f>SUM(S4:S7)</f>
        <v>3</v>
      </c>
      <c r="T8" s="67">
        <f>SUM(T4:T7)</f>
        <v>8</v>
      </c>
      <c r="U8" s="67">
        <f>SUM(U4:U7)</f>
        <v>0</v>
      </c>
      <c r="V8" s="37">
        <v>0</v>
      </c>
      <c r="W8" s="71">
        <f>SUM(W4:W7)</f>
        <v>0</v>
      </c>
      <c r="X8" s="16" t="s">
        <v>63</v>
      </c>
      <c r="Y8" s="17"/>
      <c r="Z8" s="15"/>
      <c r="AA8" s="67">
        <f>SUM(AA4:AA7)</f>
        <v>57</v>
      </c>
      <c r="AB8" s="67">
        <f>SUM(AB4:AB7)</f>
        <v>2</v>
      </c>
      <c r="AC8" s="67">
        <f>SUM(AC4:AC7)</f>
        <v>44</v>
      </c>
      <c r="AD8" s="67">
        <f>SUM(AD4:AD7)</f>
        <v>17</v>
      </c>
      <c r="AE8" s="67">
        <f>SUM(AE4:AE7)</f>
        <v>0</v>
      </c>
      <c r="AF8" s="88">
        <v>0</v>
      </c>
      <c r="AG8" s="71">
        <f>SUM(AG4:AG7)</f>
        <v>0</v>
      </c>
      <c r="AH8" s="22"/>
      <c r="AI8" s="20"/>
      <c r="AJ8" s="89"/>
      <c r="AK8" s="90"/>
      <c r="AL8" s="24"/>
      <c r="AM8" s="67">
        <f>SUM(AM4:AM7)</f>
        <v>0</v>
      </c>
      <c r="AN8" s="67">
        <f>SUM(AN4:AN7)</f>
        <v>0</v>
      </c>
      <c r="AO8" s="67">
        <f>SUM(AO4:AO7)</f>
        <v>0</v>
      </c>
      <c r="AP8" s="67">
        <f>SUM(AP4:AP7)</f>
        <v>0</v>
      </c>
      <c r="AQ8" s="67">
        <f>SUM(AQ4:AQ7)</f>
        <v>0</v>
      </c>
      <c r="AR8" s="88">
        <v>0</v>
      </c>
      <c r="AS8" s="80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7"/>
      <c r="L9" s="24"/>
      <c r="M9" s="24"/>
      <c r="N9" s="24"/>
      <c r="O9" s="24"/>
      <c r="P9" s="39"/>
      <c r="Q9" s="39"/>
      <c r="R9" s="42"/>
      <c r="S9" s="39"/>
      <c r="T9" s="39"/>
      <c r="U9" s="24"/>
      <c r="V9" s="24"/>
      <c r="W9" s="27"/>
      <c r="X9" s="39"/>
      <c r="Y9" s="39"/>
      <c r="Z9" s="39"/>
      <c r="AA9" s="39"/>
      <c r="AB9" s="39"/>
      <c r="AC9" s="39"/>
      <c r="AD9" s="39"/>
      <c r="AE9" s="39"/>
      <c r="AF9" s="40"/>
      <c r="AG9" s="27"/>
      <c r="AH9" s="24"/>
      <c r="AI9" s="24"/>
      <c r="AJ9" s="24"/>
      <c r="AK9" s="24"/>
      <c r="AL9" s="39"/>
      <c r="AM9" s="39"/>
      <c r="AN9" s="42"/>
      <c r="AO9" s="39"/>
      <c r="AP9" s="39"/>
      <c r="AQ9" s="24"/>
      <c r="AR9" s="24"/>
      <c r="AS9" s="2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91" t="s">
        <v>64</v>
      </c>
      <c r="C10" s="92"/>
      <c r="D10" s="9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65</v>
      </c>
      <c r="O10" s="18" t="s">
        <v>66</v>
      </c>
      <c r="Q10" s="42"/>
      <c r="R10" s="42" t="s">
        <v>43</v>
      </c>
      <c r="S10" s="42"/>
      <c r="T10" s="70" t="s">
        <v>49</v>
      </c>
      <c r="U10" s="24"/>
      <c r="V10" s="27"/>
      <c r="W10" s="27"/>
      <c r="X10" s="94"/>
      <c r="Y10" s="94"/>
      <c r="Z10" s="94"/>
      <c r="AA10" s="94"/>
      <c r="AB10" s="94"/>
      <c r="AC10" s="42"/>
      <c r="AD10" s="42"/>
      <c r="AE10" s="42"/>
      <c r="AF10" s="39"/>
      <c r="AG10" s="39"/>
      <c r="AH10" s="39"/>
      <c r="AI10" s="39"/>
      <c r="AJ10" s="39"/>
      <c r="AK10" s="39"/>
      <c r="AM10" s="27"/>
      <c r="AN10" s="94"/>
      <c r="AO10" s="94"/>
      <c r="AP10" s="94"/>
      <c r="AQ10" s="94"/>
      <c r="AR10" s="94"/>
      <c r="AS10" s="9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67</v>
      </c>
      <c r="C11" s="12"/>
      <c r="D11" s="46"/>
      <c r="E11" s="95">
        <v>22</v>
      </c>
      <c r="F11" s="95">
        <v>0</v>
      </c>
      <c r="G11" s="95">
        <v>8</v>
      </c>
      <c r="H11" s="95">
        <v>4</v>
      </c>
      <c r="I11" s="95">
        <v>65</v>
      </c>
      <c r="J11" s="96">
        <v>0</v>
      </c>
      <c r="K11" s="39" t="e">
        <f>PRODUCT(I11/J11)</f>
        <v>#DIV/0!</v>
      </c>
      <c r="L11" s="97">
        <f>PRODUCT((F11+G11)/E11)</f>
        <v>0.36363636363636365</v>
      </c>
      <c r="M11" s="97">
        <f>PRODUCT(H11/E11)</f>
        <v>0.18181818181818182</v>
      </c>
      <c r="N11" s="97">
        <f>PRODUCT((F11+G11+H11)/E11)</f>
        <v>0.54545454545454541</v>
      </c>
      <c r="O11" s="97">
        <f>PRODUCT(I11/E11)</f>
        <v>2.9545454545454546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98" t="s">
        <v>55</v>
      </c>
      <c r="C12" s="99"/>
      <c r="D12" s="100"/>
      <c r="E12" s="95">
        <f>PRODUCT(E8+Q8)</f>
        <v>20</v>
      </c>
      <c r="F12" s="95">
        <f>PRODUCT(F8+R8)</f>
        <v>0</v>
      </c>
      <c r="G12" s="95">
        <f>PRODUCT(G8+S8)</f>
        <v>6</v>
      </c>
      <c r="H12" s="95">
        <f>PRODUCT(H8+T8)</f>
        <v>12</v>
      </c>
      <c r="I12" s="95">
        <f>PRODUCT(I8+U8)</f>
        <v>0</v>
      </c>
      <c r="J12" s="96">
        <v>0</v>
      </c>
      <c r="K12" s="39">
        <f>PRODUCT(K8+W8)</f>
        <v>0</v>
      </c>
      <c r="L12" s="97">
        <f>PRODUCT((F12+G12)/E12)</f>
        <v>0.3</v>
      </c>
      <c r="M12" s="97">
        <f>PRODUCT(H12/E12)</f>
        <v>0.6</v>
      </c>
      <c r="N12" s="97">
        <f>PRODUCT((F12+G12+H12)/E12)</f>
        <v>0.9</v>
      </c>
      <c r="O12" s="97">
        <f>PRODUCT(I12/E12)</f>
        <v>0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01" t="s">
        <v>58</v>
      </c>
      <c r="C13" s="102"/>
      <c r="D13" s="103"/>
      <c r="E13" s="95">
        <f>PRODUCT(AA8+AM8)</f>
        <v>57</v>
      </c>
      <c r="F13" s="95">
        <f>PRODUCT(AB8+AN8)</f>
        <v>2</v>
      </c>
      <c r="G13" s="95">
        <f>PRODUCT(AC8+AO8)</f>
        <v>44</v>
      </c>
      <c r="H13" s="95">
        <f>PRODUCT(AD8+AP8)</f>
        <v>17</v>
      </c>
      <c r="I13" s="95">
        <f>PRODUCT(AE8+AQ8)</f>
        <v>0</v>
      </c>
      <c r="J13" s="96">
        <v>0</v>
      </c>
      <c r="K13" s="24">
        <f>PRODUCT(AG8+AS8)</f>
        <v>0</v>
      </c>
      <c r="L13" s="97">
        <f>PRODUCT((F13+G13)/E13)</f>
        <v>0.80701754385964908</v>
      </c>
      <c r="M13" s="97">
        <f>PRODUCT(H13/E13)</f>
        <v>0.2982456140350877</v>
      </c>
      <c r="N13" s="97">
        <f>PRODUCT((F13+G13+H13)/E13)</f>
        <v>1.1052631578947369</v>
      </c>
      <c r="O13" s="97">
        <f>PRODUCT(I13/E13)</f>
        <v>0</v>
      </c>
      <c r="Q13" s="42"/>
      <c r="R13" s="42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04" t="s">
        <v>63</v>
      </c>
      <c r="C14" s="105"/>
      <c r="D14" s="106"/>
      <c r="E14" s="95">
        <f>SUM(E11:E13)</f>
        <v>99</v>
      </c>
      <c r="F14" s="95">
        <f t="shared" ref="F14:I14" si="0">SUM(F11:F13)</f>
        <v>2</v>
      </c>
      <c r="G14" s="95">
        <f t="shared" si="0"/>
        <v>58</v>
      </c>
      <c r="H14" s="95">
        <f t="shared" si="0"/>
        <v>33</v>
      </c>
      <c r="I14" s="95">
        <f t="shared" si="0"/>
        <v>65</v>
      </c>
      <c r="J14" s="96">
        <v>0</v>
      </c>
      <c r="K14" s="39" t="e">
        <f>SUM(K11:K13)</f>
        <v>#DIV/0!</v>
      </c>
      <c r="L14" s="97">
        <f>PRODUCT((F14+G14)/E14)</f>
        <v>0.60606060606060608</v>
      </c>
      <c r="M14" s="97">
        <f>PRODUCT(H14/E14)</f>
        <v>0.33333333333333331</v>
      </c>
      <c r="N14" s="97">
        <f>PRODUCT((F14+G14+H14)/E14)</f>
        <v>0.93939393939393945</v>
      </c>
      <c r="O14" s="97">
        <v>2.95</v>
      </c>
      <c r="Q14" s="24"/>
      <c r="R14" s="24"/>
      <c r="S14" s="24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24"/>
      <c r="AL179" s="24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2021-11-19T22:46:26Z</dcterms:modified>
</cp:coreProperties>
</file>